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450" windowWidth="9690" windowHeight="3450" activeTab="0"/>
  </bookViews>
  <sheets>
    <sheet name="Tabelle1" sheetId="1" r:id="rId1"/>
  </sheets>
  <definedNames>
    <definedName name="_xlnm.Print_Titles" localSheetId="0">'Tabelle1'!$18:$20</definedName>
    <definedName name="ProjektCode">'Tabelle1'!$C$11</definedName>
    <definedName name="ProjektGemeinde">'Tabelle1'!$B$13</definedName>
    <definedName name="ProjektKostenDetails">'Tabelle1'!$A$21:$AK$38</definedName>
  </definedNames>
  <calcPr fullCalcOnLoad="1"/>
</workbook>
</file>

<file path=xl/sharedStrings.xml><?xml version="1.0" encoding="utf-8"?>
<sst xmlns="http://schemas.openxmlformats.org/spreadsheetml/2006/main" count="135" uniqueCount="78">
  <si>
    <t>Eigentümer</t>
  </si>
  <si>
    <t>Zusammenstellung der Massnahmen und Kosten</t>
  </si>
  <si>
    <t>Bemerkungen</t>
  </si>
  <si>
    <t>Fenster</t>
  </si>
  <si>
    <t>Lüfter</t>
  </si>
  <si>
    <t>Objekt</t>
  </si>
  <si>
    <t>Massnahmen</t>
  </si>
  <si>
    <t>Rollladenk.</t>
  </si>
  <si>
    <t>Total</t>
  </si>
  <si>
    <t>Kosten</t>
  </si>
  <si>
    <t>Planung +</t>
  </si>
  <si>
    <t>Bemerkungen:</t>
  </si>
  <si>
    <t>Projektltg.</t>
  </si>
  <si>
    <t>Übersichtstabelle</t>
  </si>
  <si>
    <t>Kosten Sanierungen</t>
  </si>
  <si>
    <t>Kosten Rückerstattungen</t>
  </si>
  <si>
    <t>&gt;IGW</t>
  </si>
  <si>
    <t>&gt;AW</t>
  </si>
  <si>
    <t>Kostenbeteiligung Bund = 50%</t>
  </si>
  <si>
    <t>Kostenbeteiligung Bund = 100%</t>
  </si>
  <si>
    <t>Bund</t>
  </si>
  <si>
    <t>Gemeinde</t>
  </si>
  <si>
    <t>Zertifiziert nach ISO 9001</t>
  </si>
  <si>
    <t>AMT FÜR TIEFBAU</t>
  </si>
  <si>
    <t>Sanierungen</t>
  </si>
  <si>
    <t>Rückerstattungen</t>
  </si>
  <si>
    <t>Akustisches Projekt zur PGVf</t>
  </si>
  <si>
    <t>Andere</t>
  </si>
  <si>
    <t>20001</t>
  </si>
  <si>
    <t>Erstfeld</t>
  </si>
  <si>
    <t>Fraumattstrasse 31</t>
  </si>
  <si>
    <t>Furrer-Furrer</t>
  </si>
  <si>
    <t>Alois</t>
  </si>
  <si>
    <t>Fraumattstrasse 33</t>
  </si>
  <si>
    <t>Zgraggen</t>
  </si>
  <si>
    <t>Bernhard</t>
  </si>
  <si>
    <t>Fraumattstrasse 39</t>
  </si>
  <si>
    <t>Da Mocogno-Albert</t>
  </si>
  <si>
    <t>Erika</t>
  </si>
  <si>
    <t>Fraumattstrasse 41</t>
  </si>
  <si>
    <t>Kynologischer Verein Uri</t>
  </si>
  <si>
    <t>Fraumattstrasse 23</t>
  </si>
  <si>
    <t>Furrer-Tresch</t>
  </si>
  <si>
    <t>Josef</t>
  </si>
  <si>
    <t>Fraumattstrasse 27</t>
  </si>
  <si>
    <t>Peter</t>
  </si>
  <si>
    <t>Gabriela</t>
  </si>
  <si>
    <t>Fraumattstrasse 1</t>
  </si>
  <si>
    <t>Baumann</t>
  </si>
  <si>
    <t>André</t>
  </si>
  <si>
    <t>Fraumattstrasse 6</t>
  </si>
  <si>
    <t>Ineichen-Görne</t>
  </si>
  <si>
    <t>Kurt</t>
  </si>
  <si>
    <t>Geissmatt 4</t>
  </si>
  <si>
    <t>Baumann-Keller</t>
  </si>
  <si>
    <t>Guido und Pascale</t>
  </si>
  <si>
    <t>Leonhardstrasse 60</t>
  </si>
  <si>
    <t>Bau AG</t>
  </si>
  <si>
    <t>Hofstatt 18</t>
  </si>
  <si>
    <t>Jeitziner-Keller</t>
  </si>
  <si>
    <t>Anna</t>
  </si>
  <si>
    <t>Urfer</t>
  </si>
  <si>
    <t>Patrik</t>
  </si>
  <si>
    <t>Vordere Hofstatt 2</t>
  </si>
  <si>
    <t>Demirovic</t>
  </si>
  <si>
    <t>Dr. D.</t>
  </si>
  <si>
    <t>Vordere Hofstatt 3</t>
  </si>
  <si>
    <t>Immobilien und Verwaltungen</t>
  </si>
  <si>
    <t>Jauch-Dittli</t>
  </si>
  <si>
    <t>Ruedi</t>
  </si>
  <si>
    <t>Dubacher</t>
  </si>
  <si>
    <t>Emilie</t>
  </si>
  <si>
    <t>Huser</t>
  </si>
  <si>
    <t>Gotthardstrasse 42</t>
  </si>
  <si>
    <t>Inderkum-Gnos</t>
  </si>
  <si>
    <t>Peter und Maja</t>
  </si>
  <si>
    <t>Übersichtstabelle aus der Vollzugsdatenbank SSF Bahn "Zusammenstellung der Massnahmen und Kosten" (Beispiel)</t>
  </si>
  <si>
    <t>Revision Januar 2007</t>
  </si>
</sst>
</file>

<file path=xl/styles.xml><?xml version="1.0" encoding="utf-8"?>
<styleSheet xmlns="http://schemas.openxmlformats.org/spreadsheetml/2006/main">
  <numFmts count="6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&quot;CHF&quot;\ * #,##0.00_ ;_ &quot;CHF&quot;\ * \-#,##0.00_ ;_ &quot;CHF&quot;\ * &quot;-&quot;??_ ;_ @_ "/>
    <numFmt numFmtId="186" formatCode="&quot;Fr.&quot;\ #,##0;&quot;Fr.&quot;\ \-#,##0"/>
    <numFmt numFmtId="187" formatCode="&quot;Fr.&quot;\ #,##0;[Red]&quot;Fr.&quot;\ \-#,##0"/>
    <numFmt numFmtId="188" formatCode="&quot;Fr.&quot;\ #,##0.00;&quot;Fr.&quot;\ \-#,##0.00"/>
    <numFmt numFmtId="189" formatCode="&quot;Fr.&quot;\ #,##0.00;[Red]&quot;Fr.&quot;\ \-#,##0.00"/>
    <numFmt numFmtId="190" formatCode="_ &quot;Fr.&quot;\ * #,##0_ ;_ &quot;Fr.&quot;\ * \-#,##0_ ;_ &quot;Fr.&quot;\ * &quot;-&quot;_ ;_ @_ "/>
    <numFmt numFmtId="191" formatCode="_ &quot;Fr.&quot;\ * #,##0.00_ ;_ &quot;Fr.&quot;\ * \-#,##0.00_ ;_ &quot;Fr.&quot;\ * &quot;-&quot;??_ ;_ @_ "/>
    <numFmt numFmtId="192" formatCode="#,##0&quot;Fr.&quot;_);\(#,##0&quot;Fr.&quot;\)"/>
    <numFmt numFmtId="193" formatCode="#,##0&quot;Fr.&quot;_);[Red]\(#,##0&quot;Fr.&quot;\)"/>
    <numFmt numFmtId="194" formatCode="#,##0.00&quot;Fr.&quot;_);\(#,##0.00&quot;Fr.&quot;\)"/>
    <numFmt numFmtId="195" formatCode="#,##0.00&quot;Fr.&quot;_);[Red]\(#,##0.00&quot;Fr.&quot;\)"/>
    <numFmt numFmtId="196" formatCode="_ * #,##0_)&quot;Fr.&quot;_ ;_ * \(#,##0\)&quot;Fr.&quot;_ ;_ * &quot;-&quot;_)&quot;Fr.&quot;_ ;_ @_ "/>
    <numFmt numFmtId="197" formatCode="_ * #,##0_)_F_r_._ ;_ * \(#,##0\)_F_r_._ ;_ * &quot;-&quot;_)_F_r_._ ;_ @_ "/>
    <numFmt numFmtId="198" formatCode="_ * #,##0.00_)&quot;Fr.&quot;_ ;_ * \(#,##0.00\)&quot;Fr.&quot;_ ;_ * &quot;-&quot;??_)&quot;Fr.&quot;_ ;_ @_ "/>
    <numFmt numFmtId="199" formatCode="_ * #,##0.00_)_F_r_._ ;_ * \(#,##0.00\)_F_r_._ ;_ * &quot;-&quot;??_)_F_r_._ ;_ @_ "/>
    <numFmt numFmtId="200" formatCode="0.0"/>
    <numFmt numFmtId="201" formatCode="\$#,##0\ ;\(\$#,##0\)"/>
    <numFmt numFmtId="202" formatCode="\$#,##0\ ;[Red]\(\$#,##0\)"/>
    <numFmt numFmtId="203" formatCode="\$#,##0.00\ ;\(\$#,##0.00\)"/>
    <numFmt numFmtId="204" formatCode="\$#,##0.00\ ;[Red]\(\$#,##0.00\)"/>
    <numFmt numFmtId="205" formatCode="m/d/yy"/>
    <numFmt numFmtId="206" formatCode="d\-mmm\-yy"/>
    <numFmt numFmtId="207" formatCode="d\-mmm"/>
    <numFmt numFmtId="208" formatCode="mmm\-yy"/>
    <numFmt numFmtId="209" formatCode="h:mm"/>
    <numFmt numFmtId="210" formatCode="h:mm:ss"/>
    <numFmt numFmtId="211" formatCode="m/d/yy\ h:mm"/>
    <numFmt numFmtId="212" formatCode="m/d"/>
    <numFmt numFmtId="213" formatCode="&quot;Fr.&quot;\ #,##0.\-\-;&quot;Fr.&quot;\ \-#,##0.\-\-"/>
    <numFmt numFmtId="214" formatCode="&quot;Fr.&quot;\ #,##0.\-\-;&quot;Fr.&quot;\ \-#,##0.\-\-;"/>
    <numFmt numFmtId="215" formatCode="#,##0.0"/>
    <numFmt numFmtId="216" formatCode="_ [$€]\ * #,##0.00_ ;_ [$€]\ * \-#,##0.00_ ;_ [$€]\ * &quot;-&quot;??_ ;_ @_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5" fillId="0" borderId="1" applyNumberFormat="0" applyFont="0" applyFill="0" applyAlignment="0" applyProtection="0"/>
    <xf numFmtId="3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9" fontId="4" fillId="0" borderId="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9" fontId="4" fillId="2" borderId="8" xfId="0" applyNumberFormat="1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indent="15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4" fillId="0" borderId="0" xfId="0" applyFont="1" applyBorder="1" applyAlignment="1" applyProtection="1" quotePrefix="1">
      <alignment horizontal="right" vertical="center"/>
      <protection/>
    </xf>
    <xf numFmtId="0" fontId="4" fillId="0" borderId="0" xfId="0" applyFont="1" applyAlignment="1">
      <alignment/>
    </xf>
    <xf numFmtId="0" fontId="11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 wrapText="1"/>
    </xf>
    <xf numFmtId="3" fontId="4" fillId="2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8" xfId="0" applyFont="1" applyBorder="1" applyAlignment="1">
      <alignment/>
    </xf>
    <xf numFmtId="3" fontId="4" fillId="3" borderId="19" xfId="0" applyNumberFormat="1" applyFont="1" applyFill="1" applyBorder="1" applyAlignment="1">
      <alignment vertical="center"/>
    </xf>
    <xf numFmtId="3" fontId="4" fillId="3" borderId="22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14">
    <cellStyle name="Normal" xfId="0"/>
    <cellStyle name="Datum" xfId="15"/>
    <cellStyle name="Comma" xfId="16"/>
    <cellStyle name="Comma [0]" xfId="17"/>
    <cellStyle name="Euro" xfId="18"/>
    <cellStyle name="Fest" xfId="19"/>
    <cellStyle name="Gesamt" xfId="20"/>
    <cellStyle name="Komma0" xfId="21"/>
    <cellStyle name="Percent" xfId="22"/>
    <cellStyle name="Currency" xfId="23"/>
    <cellStyle name="Currency [0]" xfId="24"/>
    <cellStyle name="Währung0" xfId="25"/>
    <cellStyle name="Zeile 1" xfId="26"/>
    <cellStyle name="Zeile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600075</xdr:colOff>
      <xdr:row>7</xdr:row>
      <xdr:rowOff>685800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"/>
          <a:ext cx="1809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AN42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18.140625" style="1" customWidth="1"/>
    <col min="2" max="2" width="15.8515625" style="1" customWidth="1"/>
    <col min="3" max="3" width="12.57421875" style="1" customWidth="1"/>
    <col min="4" max="15" width="4.28125" style="1" customWidth="1"/>
    <col min="16" max="38" width="6.140625" style="1" customWidth="1"/>
    <col min="39" max="39" width="7.8515625" style="1" bestFit="1" customWidth="1"/>
    <col min="40" max="40" width="25.7109375" style="35" customWidth="1"/>
    <col min="41" max="16384" width="11.57421875" style="1" customWidth="1"/>
  </cols>
  <sheetData>
    <row r="3" spans="1:40" ht="20.25">
      <c r="A3" s="60" t="s">
        <v>76</v>
      </c>
      <c r="AN3" s="59" t="s">
        <v>77</v>
      </c>
    </row>
    <row r="8" spans="1:40" s="22" customFormat="1" ht="55.5" customHeight="1">
      <c r="A8" s="61"/>
      <c r="B8" s="62"/>
      <c r="C8" s="63"/>
      <c r="D8" s="31" t="s">
        <v>23</v>
      </c>
      <c r="E8" s="31"/>
      <c r="F8" s="31"/>
      <c r="G8" s="31"/>
      <c r="H8" s="32"/>
      <c r="I8" s="23"/>
      <c r="J8" s="31"/>
      <c r="K8" s="31"/>
      <c r="L8" s="31"/>
      <c r="M8" s="31"/>
      <c r="N8" s="32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33"/>
    </row>
    <row r="9" spans="1:40" s="22" customFormat="1" ht="12.75" customHeight="1">
      <c r="A9" s="25"/>
      <c r="B9" s="26"/>
      <c r="C9" s="27"/>
      <c r="D9" s="30" t="s">
        <v>22</v>
      </c>
      <c r="E9" s="30"/>
      <c r="F9" s="30"/>
      <c r="G9" s="30"/>
      <c r="H9" s="27"/>
      <c r="I9" s="27"/>
      <c r="J9" s="30"/>
      <c r="K9" s="30"/>
      <c r="L9" s="30"/>
      <c r="M9" s="30"/>
      <c r="N9" s="27"/>
      <c r="O9" s="27"/>
      <c r="P9" s="28"/>
      <c r="Q9" s="27"/>
      <c r="R9" s="27"/>
      <c r="S9" s="27"/>
      <c r="T9" s="27"/>
      <c r="U9" s="27"/>
      <c r="V9" s="27"/>
      <c r="W9" s="27"/>
      <c r="X9" s="27"/>
      <c r="Y9" s="27"/>
      <c r="Z9" s="27"/>
      <c r="AA9" s="29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34"/>
    </row>
    <row r="11" spans="1:3" ht="15.75">
      <c r="A11" s="2" t="s">
        <v>26</v>
      </c>
      <c r="B11" s="2"/>
      <c r="C11" s="2" t="s">
        <v>28</v>
      </c>
    </row>
    <row r="12" ht="6" customHeight="1">
      <c r="A12" s="6"/>
    </row>
    <row r="13" spans="1:2" ht="12.75">
      <c r="A13" s="6" t="s">
        <v>21</v>
      </c>
      <c r="B13" s="6" t="s">
        <v>29</v>
      </c>
    </row>
    <row r="14" ht="6.75" customHeight="1"/>
    <row r="15" spans="1:2" ht="12.75">
      <c r="A15" s="6" t="s">
        <v>13</v>
      </c>
      <c r="B15" s="6" t="s">
        <v>1</v>
      </c>
    </row>
    <row r="16" ht="6" customHeight="1">
      <c r="A16" s="6"/>
    </row>
    <row r="18" spans="1:40" ht="12.75">
      <c r="A18" s="3" t="s">
        <v>5</v>
      </c>
      <c r="B18" s="8" t="s">
        <v>0</v>
      </c>
      <c r="C18" s="18"/>
      <c r="D18" s="64" t="s">
        <v>24</v>
      </c>
      <c r="E18" s="65"/>
      <c r="F18" s="65"/>
      <c r="G18" s="65"/>
      <c r="H18" s="65"/>
      <c r="I18" s="66"/>
      <c r="J18" s="64" t="s">
        <v>25</v>
      </c>
      <c r="K18" s="65"/>
      <c r="L18" s="65"/>
      <c r="M18" s="65"/>
      <c r="N18" s="65"/>
      <c r="O18" s="66"/>
      <c r="P18" s="64" t="s">
        <v>14</v>
      </c>
      <c r="Q18" s="65"/>
      <c r="R18" s="65"/>
      <c r="S18" s="65"/>
      <c r="T18" s="65"/>
      <c r="U18" s="65"/>
      <c r="V18" s="65"/>
      <c r="W18" s="65"/>
      <c r="X18" s="65"/>
      <c r="Y18" s="65"/>
      <c r="Z18" s="64" t="s">
        <v>15</v>
      </c>
      <c r="AA18" s="70"/>
      <c r="AB18" s="70"/>
      <c r="AC18" s="70"/>
      <c r="AD18" s="70"/>
      <c r="AE18" s="70"/>
      <c r="AF18" s="70"/>
      <c r="AG18" s="70"/>
      <c r="AH18" s="70"/>
      <c r="AI18" s="70"/>
      <c r="AJ18" s="58" t="s">
        <v>8</v>
      </c>
      <c r="AK18" s="57"/>
      <c r="AL18" s="8" t="s">
        <v>9</v>
      </c>
      <c r="AM18" s="7" t="s">
        <v>8</v>
      </c>
      <c r="AN18" s="36" t="s">
        <v>2</v>
      </c>
    </row>
    <row r="19" spans="1:40" ht="12.75">
      <c r="A19" s="4"/>
      <c r="B19" s="9"/>
      <c r="C19" s="11"/>
      <c r="D19" s="67" t="s">
        <v>3</v>
      </c>
      <c r="E19" s="68"/>
      <c r="F19" s="67" t="s">
        <v>7</v>
      </c>
      <c r="G19" s="68"/>
      <c r="H19" s="67" t="s">
        <v>4</v>
      </c>
      <c r="I19" s="69"/>
      <c r="J19" s="67" t="s">
        <v>3</v>
      </c>
      <c r="K19" s="68"/>
      <c r="L19" s="67" t="s">
        <v>7</v>
      </c>
      <c r="M19" s="68"/>
      <c r="N19" s="67" t="s">
        <v>4</v>
      </c>
      <c r="O19" s="69"/>
      <c r="P19" s="17" t="s">
        <v>3</v>
      </c>
      <c r="Q19" s="16"/>
      <c r="R19" s="17" t="s">
        <v>7</v>
      </c>
      <c r="S19" s="15"/>
      <c r="T19" s="17" t="s">
        <v>4</v>
      </c>
      <c r="U19" s="16"/>
      <c r="V19" s="15" t="s">
        <v>27</v>
      </c>
      <c r="W19" s="15"/>
      <c r="X19" s="17" t="s">
        <v>8</v>
      </c>
      <c r="Y19" s="15"/>
      <c r="Z19" s="17" t="s">
        <v>3</v>
      </c>
      <c r="AA19" s="15"/>
      <c r="AB19" s="17" t="s">
        <v>7</v>
      </c>
      <c r="AC19" s="16"/>
      <c r="AD19" s="15" t="s">
        <v>4</v>
      </c>
      <c r="AE19" s="15"/>
      <c r="AF19" s="17" t="s">
        <v>27</v>
      </c>
      <c r="AG19" s="15"/>
      <c r="AH19" s="17" t="s">
        <v>8</v>
      </c>
      <c r="AI19" s="15"/>
      <c r="AJ19" s="17" t="s">
        <v>6</v>
      </c>
      <c r="AK19" s="16"/>
      <c r="AL19" s="13" t="s">
        <v>10</v>
      </c>
      <c r="AM19" s="13" t="s">
        <v>9</v>
      </c>
      <c r="AN19" s="37"/>
    </row>
    <row r="20" spans="1:40" ht="11.25">
      <c r="A20" s="5"/>
      <c r="B20" s="10"/>
      <c r="C20" s="12"/>
      <c r="D20" s="19" t="s">
        <v>16</v>
      </c>
      <c r="E20" s="14" t="s">
        <v>17</v>
      </c>
      <c r="F20" s="19" t="s">
        <v>16</v>
      </c>
      <c r="G20" s="14" t="s">
        <v>17</v>
      </c>
      <c r="H20" s="19" t="s">
        <v>16</v>
      </c>
      <c r="I20" s="14" t="s">
        <v>17</v>
      </c>
      <c r="J20" s="19" t="s">
        <v>16</v>
      </c>
      <c r="K20" s="14" t="s">
        <v>17</v>
      </c>
      <c r="L20" s="19" t="s">
        <v>16</v>
      </c>
      <c r="M20" s="14" t="s">
        <v>17</v>
      </c>
      <c r="N20" s="19" t="s">
        <v>16</v>
      </c>
      <c r="O20" s="14" t="s">
        <v>17</v>
      </c>
      <c r="P20" s="19" t="s">
        <v>16</v>
      </c>
      <c r="Q20" s="14" t="s">
        <v>17</v>
      </c>
      <c r="R20" s="19" t="s">
        <v>16</v>
      </c>
      <c r="S20" s="14" t="s">
        <v>17</v>
      </c>
      <c r="T20" s="19" t="s">
        <v>16</v>
      </c>
      <c r="U20" s="14" t="s">
        <v>17</v>
      </c>
      <c r="V20" s="19" t="s">
        <v>16</v>
      </c>
      <c r="W20" s="14" t="s">
        <v>17</v>
      </c>
      <c r="X20" s="19" t="s">
        <v>16</v>
      </c>
      <c r="Y20" s="14" t="s">
        <v>17</v>
      </c>
      <c r="Z20" s="19" t="s">
        <v>16</v>
      </c>
      <c r="AA20" s="14" t="s">
        <v>17</v>
      </c>
      <c r="AB20" s="19" t="s">
        <v>16</v>
      </c>
      <c r="AC20" s="14" t="s">
        <v>17</v>
      </c>
      <c r="AD20" s="19" t="s">
        <v>16</v>
      </c>
      <c r="AE20" s="14" t="s">
        <v>17</v>
      </c>
      <c r="AF20" s="19" t="s">
        <v>16</v>
      </c>
      <c r="AG20" s="14" t="s">
        <v>17</v>
      </c>
      <c r="AH20" s="19" t="s">
        <v>16</v>
      </c>
      <c r="AI20" s="14" t="s">
        <v>17</v>
      </c>
      <c r="AJ20" s="19" t="s">
        <v>16</v>
      </c>
      <c r="AK20" s="14" t="s">
        <v>17</v>
      </c>
      <c r="AL20" s="54" t="s">
        <v>12</v>
      </c>
      <c r="AM20" s="54" t="s">
        <v>20</v>
      </c>
      <c r="AN20" s="38"/>
    </row>
    <row r="21" spans="1:40" s="39" customFormat="1" ht="21.75" customHeight="1">
      <c r="A21" s="40" t="s">
        <v>30</v>
      </c>
      <c r="B21" s="41" t="s">
        <v>31</v>
      </c>
      <c r="C21" s="42" t="s">
        <v>32</v>
      </c>
      <c r="D21" s="43">
        <v>10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51">
        <v>11131.6</v>
      </c>
      <c r="Q21" s="43"/>
      <c r="R21" s="51"/>
      <c r="S21" s="43"/>
      <c r="T21" s="51"/>
      <c r="U21" s="43"/>
      <c r="V21" s="55"/>
      <c r="W21" s="43"/>
      <c r="X21" s="51">
        <v>11131.6</v>
      </c>
      <c r="Y21" s="52">
        <v>0</v>
      </c>
      <c r="Z21" s="51"/>
      <c r="AA21" s="43"/>
      <c r="AB21" s="51"/>
      <c r="AC21" s="43"/>
      <c r="AD21" s="55"/>
      <c r="AE21" s="43"/>
      <c r="AF21" s="55"/>
      <c r="AG21" s="43"/>
      <c r="AH21" s="51">
        <v>0</v>
      </c>
      <c r="AI21" s="43">
        <v>0</v>
      </c>
      <c r="AJ21" s="51">
        <v>11131.6</v>
      </c>
      <c r="AK21" s="43">
        <v>0</v>
      </c>
      <c r="AL21" s="43"/>
      <c r="AM21" s="43">
        <f aca="true" t="shared" si="0" ref="AM21:AM32">+AJ21*0.5+AK21+AL21</f>
        <v>5565.8</v>
      </c>
      <c r="AN21" s="53"/>
    </row>
    <row r="22" spans="1:40" s="39" customFormat="1" ht="21.75" customHeight="1">
      <c r="A22" s="40" t="s">
        <v>33</v>
      </c>
      <c r="B22" s="41" t="s">
        <v>34</v>
      </c>
      <c r="C22" s="42" t="s">
        <v>35</v>
      </c>
      <c r="D22" s="43">
        <v>3</v>
      </c>
      <c r="E22" s="43"/>
      <c r="F22" s="43"/>
      <c r="G22" s="43"/>
      <c r="H22" s="43"/>
      <c r="I22" s="43"/>
      <c r="J22" s="43">
        <v>1</v>
      </c>
      <c r="K22" s="43"/>
      <c r="L22" s="43"/>
      <c r="M22" s="43"/>
      <c r="N22" s="43"/>
      <c r="O22" s="43"/>
      <c r="P22" s="51">
        <v>3471.1</v>
      </c>
      <c r="Q22" s="43"/>
      <c r="R22" s="51"/>
      <c r="S22" s="43"/>
      <c r="T22" s="51"/>
      <c r="U22" s="43"/>
      <c r="V22" s="55"/>
      <c r="W22" s="43"/>
      <c r="X22" s="51">
        <v>3471.1</v>
      </c>
      <c r="Y22" s="52">
        <v>0</v>
      </c>
      <c r="Z22" s="51">
        <v>1460</v>
      </c>
      <c r="AA22" s="43"/>
      <c r="AB22" s="51"/>
      <c r="AC22" s="43"/>
      <c r="AD22" s="55"/>
      <c r="AE22" s="43"/>
      <c r="AF22" s="55"/>
      <c r="AG22" s="43"/>
      <c r="AH22" s="51">
        <v>1460</v>
      </c>
      <c r="AI22" s="43">
        <v>0</v>
      </c>
      <c r="AJ22" s="51">
        <v>4931.1</v>
      </c>
      <c r="AK22" s="43">
        <v>0</v>
      </c>
      <c r="AL22" s="43"/>
      <c r="AM22" s="43">
        <f t="shared" si="0"/>
        <v>2465.55</v>
      </c>
      <c r="AN22" s="53"/>
    </row>
    <row r="23" spans="1:40" s="39" customFormat="1" ht="21.75" customHeight="1">
      <c r="A23" s="40" t="s">
        <v>36</v>
      </c>
      <c r="B23" s="41" t="s">
        <v>37</v>
      </c>
      <c r="C23" s="42" t="s">
        <v>38</v>
      </c>
      <c r="D23" s="43">
        <v>2</v>
      </c>
      <c r="E23" s="43"/>
      <c r="F23" s="43"/>
      <c r="G23" s="43"/>
      <c r="H23" s="43"/>
      <c r="I23" s="43"/>
      <c r="J23" s="43">
        <v>2</v>
      </c>
      <c r="K23" s="43">
        <v>8</v>
      </c>
      <c r="L23" s="43"/>
      <c r="M23" s="43"/>
      <c r="N23" s="43"/>
      <c r="O23" s="43"/>
      <c r="P23" s="51">
        <v>972.1</v>
      </c>
      <c r="Q23" s="43">
        <v>5134.85</v>
      </c>
      <c r="R23" s="51"/>
      <c r="S23" s="43"/>
      <c r="T23" s="51"/>
      <c r="U23" s="43"/>
      <c r="V23" s="55"/>
      <c r="W23" s="43"/>
      <c r="X23" s="51">
        <v>972.1</v>
      </c>
      <c r="Y23" s="52">
        <v>5134.85</v>
      </c>
      <c r="Z23" s="51">
        <v>3356</v>
      </c>
      <c r="AA23" s="43">
        <v>9740</v>
      </c>
      <c r="AB23" s="51"/>
      <c r="AC23" s="43"/>
      <c r="AD23" s="55"/>
      <c r="AE23" s="43"/>
      <c r="AF23" s="55"/>
      <c r="AG23" s="43"/>
      <c r="AH23" s="51">
        <v>3356</v>
      </c>
      <c r="AI23" s="43">
        <v>9740</v>
      </c>
      <c r="AJ23" s="51">
        <v>4328.1</v>
      </c>
      <c r="AK23" s="43">
        <v>14874.85</v>
      </c>
      <c r="AL23" s="43"/>
      <c r="AM23" s="43">
        <f t="shared" si="0"/>
        <v>17038.9</v>
      </c>
      <c r="AN23" s="53"/>
    </row>
    <row r="24" spans="1:40" s="39" customFormat="1" ht="21.75" customHeight="1">
      <c r="A24" s="40" t="s">
        <v>39</v>
      </c>
      <c r="B24" s="41" t="s">
        <v>40</v>
      </c>
      <c r="C24" s="42"/>
      <c r="D24" s="43"/>
      <c r="E24" s="43">
        <v>5</v>
      </c>
      <c r="F24" s="43"/>
      <c r="G24" s="43"/>
      <c r="H24" s="43"/>
      <c r="I24" s="43"/>
      <c r="J24" s="43"/>
      <c r="K24" s="43">
        <v>3</v>
      </c>
      <c r="L24" s="43"/>
      <c r="M24" s="43"/>
      <c r="N24" s="43"/>
      <c r="O24" s="43"/>
      <c r="P24" s="51"/>
      <c r="Q24" s="43">
        <v>4711.9</v>
      </c>
      <c r="R24" s="51"/>
      <c r="S24" s="43"/>
      <c r="T24" s="51"/>
      <c r="U24" s="43"/>
      <c r="V24" s="55"/>
      <c r="W24" s="43"/>
      <c r="X24" s="51">
        <v>0</v>
      </c>
      <c r="Y24" s="52">
        <v>4711.9</v>
      </c>
      <c r="Z24" s="51"/>
      <c r="AA24" s="43">
        <v>2903</v>
      </c>
      <c r="AB24" s="51"/>
      <c r="AC24" s="43"/>
      <c r="AD24" s="55"/>
      <c r="AE24" s="43"/>
      <c r="AF24" s="55"/>
      <c r="AG24" s="43"/>
      <c r="AH24" s="51">
        <v>0</v>
      </c>
      <c r="AI24" s="43">
        <v>2903</v>
      </c>
      <c r="AJ24" s="51">
        <v>0</v>
      </c>
      <c r="AK24" s="43">
        <v>7614.9</v>
      </c>
      <c r="AL24" s="43"/>
      <c r="AM24" s="43">
        <f t="shared" si="0"/>
        <v>7614.9</v>
      </c>
      <c r="AN24" s="53"/>
    </row>
    <row r="25" spans="1:40" s="39" customFormat="1" ht="21.75" customHeight="1">
      <c r="A25" s="40" t="s">
        <v>41</v>
      </c>
      <c r="B25" s="41" t="s">
        <v>42</v>
      </c>
      <c r="C25" s="42" t="s">
        <v>43</v>
      </c>
      <c r="D25" s="43">
        <v>4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51">
        <v>3914.45</v>
      </c>
      <c r="Q25" s="43"/>
      <c r="R25" s="51"/>
      <c r="S25" s="43"/>
      <c r="T25" s="51"/>
      <c r="U25" s="43"/>
      <c r="V25" s="55"/>
      <c r="W25" s="43"/>
      <c r="X25" s="51">
        <v>3914.45</v>
      </c>
      <c r="Y25" s="52">
        <v>0</v>
      </c>
      <c r="Z25" s="51"/>
      <c r="AA25" s="43"/>
      <c r="AB25" s="51"/>
      <c r="AC25" s="43"/>
      <c r="AD25" s="55"/>
      <c r="AE25" s="43"/>
      <c r="AF25" s="55"/>
      <c r="AG25" s="43"/>
      <c r="AH25" s="51">
        <v>0</v>
      </c>
      <c r="AI25" s="43">
        <v>0</v>
      </c>
      <c r="AJ25" s="51">
        <v>3914.45</v>
      </c>
      <c r="AK25" s="43">
        <v>0</v>
      </c>
      <c r="AL25" s="43"/>
      <c r="AM25" s="43">
        <f t="shared" si="0"/>
        <v>1957.225</v>
      </c>
      <c r="AN25" s="53"/>
    </row>
    <row r="26" spans="1:40" s="39" customFormat="1" ht="21.75" customHeight="1">
      <c r="A26" s="40" t="s">
        <v>44</v>
      </c>
      <c r="B26" s="41" t="s">
        <v>45</v>
      </c>
      <c r="C26" s="42" t="s">
        <v>46</v>
      </c>
      <c r="D26" s="43"/>
      <c r="E26" s="43"/>
      <c r="F26" s="43"/>
      <c r="G26" s="43"/>
      <c r="H26" s="43"/>
      <c r="I26" s="43"/>
      <c r="J26" s="43">
        <v>6</v>
      </c>
      <c r="K26" s="43"/>
      <c r="L26" s="43"/>
      <c r="M26" s="43"/>
      <c r="N26" s="43"/>
      <c r="O26" s="43"/>
      <c r="P26" s="51">
        <v>231.3</v>
      </c>
      <c r="Q26" s="43"/>
      <c r="R26" s="51"/>
      <c r="S26" s="43"/>
      <c r="T26" s="51"/>
      <c r="U26" s="43"/>
      <c r="V26" s="55"/>
      <c r="W26" s="43"/>
      <c r="X26" s="51">
        <v>231.3</v>
      </c>
      <c r="Y26" s="52">
        <v>0</v>
      </c>
      <c r="Z26" s="51">
        <v>4368</v>
      </c>
      <c r="AA26" s="43"/>
      <c r="AB26" s="51"/>
      <c r="AC26" s="43"/>
      <c r="AD26" s="55"/>
      <c r="AE26" s="43"/>
      <c r="AF26" s="55"/>
      <c r="AG26" s="43"/>
      <c r="AH26" s="51">
        <v>4368</v>
      </c>
      <c r="AI26" s="43">
        <v>0</v>
      </c>
      <c r="AJ26" s="51">
        <v>4599.3</v>
      </c>
      <c r="AK26" s="43">
        <v>0</v>
      </c>
      <c r="AL26" s="43"/>
      <c r="AM26" s="43">
        <f t="shared" si="0"/>
        <v>2299.65</v>
      </c>
      <c r="AN26" s="53"/>
    </row>
    <row r="27" spans="1:40" s="39" customFormat="1" ht="21.75" customHeight="1">
      <c r="A27" s="40" t="s">
        <v>47</v>
      </c>
      <c r="B27" s="41" t="s">
        <v>48</v>
      </c>
      <c r="C27" s="42" t="s">
        <v>49</v>
      </c>
      <c r="D27" s="43"/>
      <c r="E27" s="43"/>
      <c r="F27" s="43"/>
      <c r="G27" s="43"/>
      <c r="H27" s="43"/>
      <c r="I27" s="43"/>
      <c r="J27" s="43">
        <v>23</v>
      </c>
      <c r="K27" s="43"/>
      <c r="L27" s="43"/>
      <c r="M27" s="43"/>
      <c r="N27" s="43"/>
      <c r="O27" s="43"/>
      <c r="P27" s="51">
        <v>425</v>
      </c>
      <c r="Q27" s="43"/>
      <c r="R27" s="51"/>
      <c r="S27" s="43"/>
      <c r="T27" s="51"/>
      <c r="U27" s="43"/>
      <c r="V27" s="55"/>
      <c r="W27" s="43"/>
      <c r="X27" s="51">
        <v>425</v>
      </c>
      <c r="Y27" s="52">
        <v>0</v>
      </c>
      <c r="Z27" s="51">
        <v>16500</v>
      </c>
      <c r="AA27" s="43"/>
      <c r="AB27" s="51"/>
      <c r="AC27" s="43"/>
      <c r="AD27" s="55"/>
      <c r="AE27" s="43"/>
      <c r="AF27" s="55"/>
      <c r="AG27" s="43"/>
      <c r="AH27" s="51">
        <v>16500</v>
      </c>
      <c r="AI27" s="43">
        <v>0</v>
      </c>
      <c r="AJ27" s="51">
        <v>16925</v>
      </c>
      <c r="AK27" s="43">
        <v>0</v>
      </c>
      <c r="AL27" s="43"/>
      <c r="AM27" s="43">
        <f t="shared" si="0"/>
        <v>8462.5</v>
      </c>
      <c r="AN27" s="53"/>
    </row>
    <row r="28" spans="1:40" s="39" customFormat="1" ht="21.75" customHeight="1">
      <c r="A28" s="40" t="s">
        <v>50</v>
      </c>
      <c r="B28" s="41" t="s">
        <v>51</v>
      </c>
      <c r="C28" s="42" t="s">
        <v>52</v>
      </c>
      <c r="D28" s="43">
        <v>1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51">
        <v>1035.1</v>
      </c>
      <c r="Q28" s="43"/>
      <c r="R28" s="51"/>
      <c r="S28" s="43"/>
      <c r="T28" s="51"/>
      <c r="U28" s="43"/>
      <c r="V28" s="55"/>
      <c r="W28" s="43"/>
      <c r="X28" s="51">
        <v>1035.1</v>
      </c>
      <c r="Y28" s="52">
        <v>0</v>
      </c>
      <c r="Z28" s="51"/>
      <c r="AA28" s="43"/>
      <c r="AB28" s="51"/>
      <c r="AC28" s="43"/>
      <c r="AD28" s="55"/>
      <c r="AE28" s="43"/>
      <c r="AF28" s="55"/>
      <c r="AG28" s="43"/>
      <c r="AH28" s="51">
        <v>0</v>
      </c>
      <c r="AI28" s="43">
        <v>0</v>
      </c>
      <c r="AJ28" s="51">
        <v>1035.1</v>
      </c>
      <c r="AK28" s="43">
        <v>0</v>
      </c>
      <c r="AL28" s="43"/>
      <c r="AM28" s="43">
        <f t="shared" si="0"/>
        <v>517.55</v>
      </c>
      <c r="AN28" s="53"/>
    </row>
    <row r="29" spans="1:40" s="39" customFormat="1" ht="21.75" customHeight="1">
      <c r="A29" s="40" t="s">
        <v>53</v>
      </c>
      <c r="B29" s="41" t="s">
        <v>54</v>
      </c>
      <c r="C29" s="42" t="s">
        <v>55</v>
      </c>
      <c r="D29" s="43">
        <v>3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51">
        <v>3861.3</v>
      </c>
      <c r="Q29" s="43"/>
      <c r="R29" s="51"/>
      <c r="S29" s="43"/>
      <c r="T29" s="51"/>
      <c r="U29" s="43"/>
      <c r="V29" s="55"/>
      <c r="W29" s="43"/>
      <c r="X29" s="51">
        <v>3861.3</v>
      </c>
      <c r="Y29" s="52">
        <v>0</v>
      </c>
      <c r="Z29" s="51"/>
      <c r="AA29" s="43"/>
      <c r="AB29" s="51"/>
      <c r="AC29" s="43"/>
      <c r="AD29" s="55"/>
      <c r="AE29" s="43"/>
      <c r="AF29" s="55"/>
      <c r="AG29" s="43"/>
      <c r="AH29" s="51">
        <v>0</v>
      </c>
      <c r="AI29" s="43">
        <v>0</v>
      </c>
      <c r="AJ29" s="51">
        <v>3861.3</v>
      </c>
      <c r="AK29" s="43">
        <v>0</v>
      </c>
      <c r="AL29" s="43"/>
      <c r="AM29" s="43">
        <f t="shared" si="0"/>
        <v>1930.65</v>
      </c>
      <c r="AN29" s="53"/>
    </row>
    <row r="30" spans="1:40" s="39" customFormat="1" ht="21.75" customHeight="1">
      <c r="A30" s="40" t="s">
        <v>56</v>
      </c>
      <c r="B30" s="41" t="s">
        <v>57</v>
      </c>
      <c r="C30" s="42"/>
      <c r="D30" s="43"/>
      <c r="E30" s="43"/>
      <c r="F30" s="43"/>
      <c r="G30" s="43"/>
      <c r="H30" s="43"/>
      <c r="I30" s="43"/>
      <c r="J30" s="43">
        <v>12</v>
      </c>
      <c r="K30" s="43"/>
      <c r="L30" s="43"/>
      <c r="M30" s="43"/>
      <c r="N30" s="43"/>
      <c r="O30" s="43"/>
      <c r="P30" s="51"/>
      <c r="Q30" s="43"/>
      <c r="R30" s="51"/>
      <c r="S30" s="43"/>
      <c r="T30" s="51"/>
      <c r="U30" s="43"/>
      <c r="V30" s="55"/>
      <c r="W30" s="43"/>
      <c r="X30" s="51">
        <v>0</v>
      </c>
      <c r="Y30" s="52">
        <v>0</v>
      </c>
      <c r="Z30" s="51">
        <v>17446</v>
      </c>
      <c r="AA30" s="43"/>
      <c r="AB30" s="51"/>
      <c r="AC30" s="43"/>
      <c r="AD30" s="55"/>
      <c r="AE30" s="43"/>
      <c r="AF30" s="55"/>
      <c r="AG30" s="43"/>
      <c r="AH30" s="51">
        <v>17446</v>
      </c>
      <c r="AI30" s="43">
        <v>0</v>
      </c>
      <c r="AJ30" s="51">
        <v>17446</v>
      </c>
      <c r="AK30" s="43">
        <v>0</v>
      </c>
      <c r="AL30" s="43"/>
      <c r="AM30" s="43">
        <f t="shared" si="0"/>
        <v>8723</v>
      </c>
      <c r="AN30" s="53"/>
    </row>
    <row r="31" spans="1:40" s="39" customFormat="1" ht="21.75" customHeight="1">
      <c r="A31" s="40" t="s">
        <v>58</v>
      </c>
      <c r="B31" s="41" t="s">
        <v>59</v>
      </c>
      <c r="C31" s="42" t="s">
        <v>60</v>
      </c>
      <c r="D31" s="43"/>
      <c r="E31" s="43"/>
      <c r="F31" s="43"/>
      <c r="G31" s="43"/>
      <c r="H31" s="43"/>
      <c r="I31" s="43"/>
      <c r="J31" s="43">
        <v>7</v>
      </c>
      <c r="K31" s="43"/>
      <c r="L31" s="43"/>
      <c r="M31" s="43"/>
      <c r="N31" s="43"/>
      <c r="O31" s="43"/>
      <c r="P31" s="51">
        <v>204.4</v>
      </c>
      <c r="Q31" s="43"/>
      <c r="R31" s="51"/>
      <c r="S31" s="43"/>
      <c r="T31" s="51"/>
      <c r="U31" s="43"/>
      <c r="V31" s="55"/>
      <c r="W31" s="43"/>
      <c r="X31" s="51">
        <v>204.4</v>
      </c>
      <c r="Y31" s="52">
        <v>0</v>
      </c>
      <c r="Z31" s="51">
        <v>6828</v>
      </c>
      <c r="AA31" s="43"/>
      <c r="AB31" s="51"/>
      <c r="AC31" s="43"/>
      <c r="AD31" s="55"/>
      <c r="AE31" s="43"/>
      <c r="AF31" s="55"/>
      <c r="AG31" s="43"/>
      <c r="AH31" s="51">
        <v>6828</v>
      </c>
      <c r="AI31" s="43">
        <v>0</v>
      </c>
      <c r="AJ31" s="51">
        <v>7032.4</v>
      </c>
      <c r="AK31" s="43">
        <v>0</v>
      </c>
      <c r="AL31" s="43"/>
      <c r="AM31" s="43">
        <f t="shared" si="0"/>
        <v>3516.2</v>
      </c>
      <c r="AN31" s="53"/>
    </row>
    <row r="32" spans="1:40" s="39" customFormat="1" ht="21.75" customHeight="1">
      <c r="A32" s="40" t="s">
        <v>58</v>
      </c>
      <c r="B32" s="41" t="s">
        <v>61</v>
      </c>
      <c r="C32" s="42" t="s">
        <v>62</v>
      </c>
      <c r="D32" s="43"/>
      <c r="E32" s="43"/>
      <c r="F32" s="43"/>
      <c r="G32" s="43"/>
      <c r="H32" s="43"/>
      <c r="I32" s="43"/>
      <c r="J32" s="43">
        <v>4</v>
      </c>
      <c r="K32" s="43"/>
      <c r="L32" s="43"/>
      <c r="M32" s="43"/>
      <c r="N32" s="43"/>
      <c r="O32" s="43"/>
      <c r="P32" s="51">
        <v>204.4</v>
      </c>
      <c r="Q32" s="43"/>
      <c r="R32" s="51"/>
      <c r="S32" s="43"/>
      <c r="T32" s="51"/>
      <c r="U32" s="43"/>
      <c r="V32" s="55"/>
      <c r="W32" s="43"/>
      <c r="X32" s="51">
        <v>204.4</v>
      </c>
      <c r="Y32" s="52">
        <v>0</v>
      </c>
      <c r="Z32" s="51">
        <v>3696</v>
      </c>
      <c r="AA32" s="43"/>
      <c r="AB32" s="51"/>
      <c r="AC32" s="43"/>
      <c r="AD32" s="55"/>
      <c r="AE32" s="43"/>
      <c r="AF32" s="55"/>
      <c r="AG32" s="43"/>
      <c r="AH32" s="51">
        <v>3696</v>
      </c>
      <c r="AI32" s="43">
        <v>0</v>
      </c>
      <c r="AJ32" s="51">
        <v>3900.4</v>
      </c>
      <c r="AK32" s="43">
        <v>0</v>
      </c>
      <c r="AL32" s="43"/>
      <c r="AM32" s="43">
        <f t="shared" si="0"/>
        <v>1950.2</v>
      </c>
      <c r="AN32" s="53"/>
    </row>
    <row r="33" spans="1:40" s="39" customFormat="1" ht="21.75" customHeight="1">
      <c r="A33" s="40" t="s">
        <v>63</v>
      </c>
      <c r="B33" s="41" t="s">
        <v>64</v>
      </c>
      <c r="C33" s="42" t="s">
        <v>65</v>
      </c>
      <c r="D33" s="43">
        <v>3</v>
      </c>
      <c r="E33" s="43"/>
      <c r="F33" s="43">
        <v>3</v>
      </c>
      <c r="G33" s="43"/>
      <c r="H33" s="43"/>
      <c r="I33" s="43"/>
      <c r="J33" s="43">
        <v>1</v>
      </c>
      <c r="K33" s="43"/>
      <c r="L33" s="43"/>
      <c r="M33" s="43"/>
      <c r="N33" s="43"/>
      <c r="O33" s="43"/>
      <c r="P33" s="51">
        <v>3750.5</v>
      </c>
      <c r="Q33" s="43"/>
      <c r="R33" s="51">
        <v>921.6</v>
      </c>
      <c r="S33" s="43"/>
      <c r="T33" s="51"/>
      <c r="U33" s="43"/>
      <c r="V33" s="55"/>
      <c r="W33" s="43"/>
      <c r="X33" s="51">
        <v>4672.1</v>
      </c>
      <c r="Y33" s="52">
        <v>0</v>
      </c>
      <c r="Z33" s="51">
        <v>1360</v>
      </c>
      <c r="AA33" s="43"/>
      <c r="AB33" s="51"/>
      <c r="AC33" s="43"/>
      <c r="AD33" s="55"/>
      <c r="AE33" s="43"/>
      <c r="AF33" s="55"/>
      <c r="AG33" s="43"/>
      <c r="AH33" s="51">
        <v>1360</v>
      </c>
      <c r="AI33" s="43">
        <v>0</v>
      </c>
      <c r="AJ33" s="51">
        <v>6032.1</v>
      </c>
      <c r="AK33" s="43">
        <v>0</v>
      </c>
      <c r="AL33" s="43"/>
      <c r="AM33" s="43">
        <f aca="true" t="shared" si="1" ref="AM33:AM38">+AJ33*0.5+AK33+AL33</f>
        <v>3016.05</v>
      </c>
      <c r="AN33" s="53"/>
    </row>
    <row r="34" spans="1:40" s="39" customFormat="1" ht="21.75" customHeight="1">
      <c r="A34" s="40" t="s">
        <v>66</v>
      </c>
      <c r="B34" s="41" t="s">
        <v>57</v>
      </c>
      <c r="C34" s="42" t="s">
        <v>67</v>
      </c>
      <c r="D34" s="43">
        <v>13</v>
      </c>
      <c r="E34" s="43"/>
      <c r="F34" s="43">
        <v>10</v>
      </c>
      <c r="G34" s="43"/>
      <c r="H34" s="43"/>
      <c r="I34" s="43"/>
      <c r="J34" s="43"/>
      <c r="K34" s="43"/>
      <c r="L34" s="43"/>
      <c r="M34" s="43"/>
      <c r="N34" s="43"/>
      <c r="O34" s="43"/>
      <c r="P34" s="51">
        <v>14981.7</v>
      </c>
      <c r="Q34" s="43"/>
      <c r="R34" s="51">
        <v>4315</v>
      </c>
      <c r="S34" s="43"/>
      <c r="T34" s="51"/>
      <c r="U34" s="43"/>
      <c r="V34" s="55"/>
      <c r="W34" s="43"/>
      <c r="X34" s="51">
        <v>19296.7</v>
      </c>
      <c r="Y34" s="52">
        <v>0</v>
      </c>
      <c r="Z34" s="51"/>
      <c r="AA34" s="43"/>
      <c r="AB34" s="51"/>
      <c r="AC34" s="43"/>
      <c r="AD34" s="55"/>
      <c r="AE34" s="43"/>
      <c r="AF34" s="55"/>
      <c r="AG34" s="43"/>
      <c r="AH34" s="51">
        <v>0</v>
      </c>
      <c r="AI34" s="43">
        <v>0</v>
      </c>
      <c r="AJ34" s="51">
        <v>19296.7</v>
      </c>
      <c r="AK34" s="43">
        <v>0</v>
      </c>
      <c r="AL34" s="43"/>
      <c r="AM34" s="43">
        <f t="shared" si="1"/>
        <v>9648.35</v>
      </c>
      <c r="AN34" s="53"/>
    </row>
    <row r="35" spans="1:40" s="39" customFormat="1" ht="21.75" customHeight="1">
      <c r="A35" s="40" t="s">
        <v>66</v>
      </c>
      <c r="B35" s="41" t="s">
        <v>68</v>
      </c>
      <c r="C35" s="42" t="s">
        <v>69</v>
      </c>
      <c r="D35" s="43">
        <v>4</v>
      </c>
      <c r="E35" s="43">
        <v>4</v>
      </c>
      <c r="F35" s="43">
        <v>4</v>
      </c>
      <c r="G35" s="43">
        <v>3</v>
      </c>
      <c r="H35" s="43">
        <v>1</v>
      </c>
      <c r="I35" s="43">
        <v>2</v>
      </c>
      <c r="J35" s="43"/>
      <c r="K35" s="43"/>
      <c r="L35" s="43"/>
      <c r="M35" s="43"/>
      <c r="N35" s="43"/>
      <c r="O35" s="43"/>
      <c r="P35" s="51">
        <v>4821.2</v>
      </c>
      <c r="Q35" s="43">
        <v>4681.65</v>
      </c>
      <c r="R35" s="51">
        <v>1670</v>
      </c>
      <c r="S35" s="43">
        <v>1514</v>
      </c>
      <c r="T35" s="51">
        <v>1276</v>
      </c>
      <c r="U35" s="43">
        <v>2552</v>
      </c>
      <c r="V35" s="55"/>
      <c r="W35" s="43"/>
      <c r="X35" s="51">
        <v>7767.2</v>
      </c>
      <c r="Y35" s="52">
        <v>8747.65</v>
      </c>
      <c r="Z35" s="51"/>
      <c r="AA35" s="43"/>
      <c r="AB35" s="51"/>
      <c r="AC35" s="43"/>
      <c r="AD35" s="55"/>
      <c r="AE35" s="43"/>
      <c r="AF35" s="55"/>
      <c r="AG35" s="43"/>
      <c r="AH35" s="51">
        <v>0</v>
      </c>
      <c r="AI35" s="43">
        <v>0</v>
      </c>
      <c r="AJ35" s="51">
        <v>7767.2</v>
      </c>
      <c r="AK35" s="43">
        <v>8747.65</v>
      </c>
      <c r="AL35" s="43"/>
      <c r="AM35" s="43">
        <f t="shared" si="1"/>
        <v>12631.25</v>
      </c>
      <c r="AN35" s="53"/>
    </row>
    <row r="36" spans="1:40" s="39" customFormat="1" ht="21.75" customHeight="1">
      <c r="A36" s="40" t="s">
        <v>66</v>
      </c>
      <c r="B36" s="41" t="s">
        <v>70</v>
      </c>
      <c r="C36" s="42" t="s">
        <v>71</v>
      </c>
      <c r="D36" s="43">
        <v>6</v>
      </c>
      <c r="E36" s="43"/>
      <c r="F36" s="43">
        <v>4</v>
      </c>
      <c r="G36" s="43"/>
      <c r="H36" s="43"/>
      <c r="I36" s="43"/>
      <c r="J36" s="43"/>
      <c r="K36" s="43"/>
      <c r="L36" s="43"/>
      <c r="M36" s="43"/>
      <c r="N36" s="43"/>
      <c r="O36" s="43"/>
      <c r="P36" s="51">
        <v>9905.9</v>
      </c>
      <c r="Q36" s="43"/>
      <c r="R36" s="51"/>
      <c r="S36" s="43"/>
      <c r="T36" s="51"/>
      <c r="U36" s="43"/>
      <c r="V36" s="55"/>
      <c r="W36" s="43"/>
      <c r="X36" s="51">
        <v>9905.9</v>
      </c>
      <c r="Y36" s="52">
        <v>0</v>
      </c>
      <c r="Z36" s="51"/>
      <c r="AA36" s="43"/>
      <c r="AB36" s="51"/>
      <c r="AC36" s="43"/>
      <c r="AD36" s="55"/>
      <c r="AE36" s="43"/>
      <c r="AF36" s="55"/>
      <c r="AG36" s="43"/>
      <c r="AH36" s="51">
        <v>0</v>
      </c>
      <c r="AI36" s="43">
        <v>0</v>
      </c>
      <c r="AJ36" s="51">
        <v>9905.9</v>
      </c>
      <c r="AK36" s="43">
        <v>0</v>
      </c>
      <c r="AL36" s="43"/>
      <c r="AM36" s="43">
        <f t="shared" si="1"/>
        <v>4952.95</v>
      </c>
      <c r="AN36" s="53"/>
    </row>
    <row r="37" spans="1:40" s="39" customFormat="1" ht="21.75" customHeight="1">
      <c r="A37" s="40" t="s">
        <v>66</v>
      </c>
      <c r="B37" s="41" t="s">
        <v>72</v>
      </c>
      <c r="C37" s="42" t="s">
        <v>43</v>
      </c>
      <c r="D37" s="43">
        <v>5</v>
      </c>
      <c r="E37" s="43"/>
      <c r="F37" s="43">
        <v>4</v>
      </c>
      <c r="G37" s="43"/>
      <c r="H37" s="43"/>
      <c r="I37" s="43"/>
      <c r="J37" s="43"/>
      <c r="K37" s="43"/>
      <c r="L37" s="43"/>
      <c r="M37" s="43"/>
      <c r="N37" s="43"/>
      <c r="O37" s="43"/>
      <c r="P37" s="51">
        <v>5777.2</v>
      </c>
      <c r="Q37" s="43"/>
      <c r="R37" s="51">
        <v>1866</v>
      </c>
      <c r="S37" s="43"/>
      <c r="T37" s="51"/>
      <c r="U37" s="43"/>
      <c r="V37" s="55"/>
      <c r="W37" s="43"/>
      <c r="X37" s="51">
        <v>7643.2</v>
      </c>
      <c r="Y37" s="52">
        <v>0</v>
      </c>
      <c r="Z37" s="51"/>
      <c r="AA37" s="43"/>
      <c r="AB37" s="51"/>
      <c r="AC37" s="43"/>
      <c r="AD37" s="55"/>
      <c r="AE37" s="43"/>
      <c r="AF37" s="55"/>
      <c r="AG37" s="43"/>
      <c r="AH37" s="51">
        <v>0</v>
      </c>
      <c r="AI37" s="43">
        <v>0</v>
      </c>
      <c r="AJ37" s="51">
        <v>7643.2</v>
      </c>
      <c r="AK37" s="43">
        <v>0</v>
      </c>
      <c r="AL37" s="43"/>
      <c r="AM37" s="43">
        <f t="shared" si="1"/>
        <v>3821.6</v>
      </c>
      <c r="AN37" s="53"/>
    </row>
    <row r="38" spans="1:40" s="39" customFormat="1" ht="21.75" customHeight="1">
      <c r="A38" s="40" t="s">
        <v>73</v>
      </c>
      <c r="B38" s="41" t="s">
        <v>74</v>
      </c>
      <c r="C38" s="42" t="s">
        <v>75</v>
      </c>
      <c r="D38" s="43"/>
      <c r="E38" s="43"/>
      <c r="F38" s="43"/>
      <c r="G38" s="43"/>
      <c r="H38" s="43"/>
      <c r="I38" s="43"/>
      <c r="J38" s="43">
        <v>15</v>
      </c>
      <c r="K38" s="43"/>
      <c r="L38" s="43"/>
      <c r="M38" s="43"/>
      <c r="N38" s="43"/>
      <c r="O38" s="43"/>
      <c r="P38" s="51"/>
      <c r="Q38" s="43"/>
      <c r="R38" s="51"/>
      <c r="S38" s="43"/>
      <c r="T38" s="51"/>
      <c r="U38" s="43"/>
      <c r="V38" s="55"/>
      <c r="W38" s="43"/>
      <c r="X38" s="51">
        <v>0</v>
      </c>
      <c r="Y38" s="52">
        <v>0</v>
      </c>
      <c r="Z38" s="51">
        <v>11376.5</v>
      </c>
      <c r="AA38" s="43"/>
      <c r="AB38" s="51"/>
      <c r="AC38" s="43"/>
      <c r="AD38" s="55"/>
      <c r="AE38" s="43"/>
      <c r="AF38" s="55"/>
      <c r="AG38" s="43"/>
      <c r="AH38" s="51">
        <v>11376.5</v>
      </c>
      <c r="AI38" s="43">
        <v>0</v>
      </c>
      <c r="AJ38" s="51">
        <v>11376.5</v>
      </c>
      <c r="AK38" s="43">
        <v>0</v>
      </c>
      <c r="AL38" s="43"/>
      <c r="AM38" s="43">
        <f t="shared" si="1"/>
        <v>5688.25</v>
      </c>
      <c r="AN38" s="53"/>
    </row>
    <row r="39" spans="1:40" s="39" customFormat="1" ht="21.75" customHeight="1">
      <c r="A39" s="44" t="s">
        <v>8</v>
      </c>
      <c r="B39" s="45"/>
      <c r="C39" s="45"/>
      <c r="D39" s="48">
        <f aca="true" t="shared" si="2" ref="D39:AN39">SUM(D21:D38)</f>
        <v>54</v>
      </c>
      <c r="E39" s="46">
        <f t="shared" si="2"/>
        <v>9</v>
      </c>
      <c r="F39" s="46">
        <f t="shared" si="2"/>
        <v>25</v>
      </c>
      <c r="G39" s="46">
        <f t="shared" si="2"/>
        <v>3</v>
      </c>
      <c r="H39" s="46">
        <f t="shared" si="2"/>
        <v>1</v>
      </c>
      <c r="I39" s="46">
        <f t="shared" si="2"/>
        <v>2</v>
      </c>
      <c r="J39" s="46">
        <f t="shared" si="2"/>
        <v>71</v>
      </c>
      <c r="K39" s="46">
        <f t="shared" si="2"/>
        <v>11</v>
      </c>
      <c r="L39" s="46">
        <f t="shared" si="2"/>
        <v>0</v>
      </c>
      <c r="M39" s="46">
        <f t="shared" si="2"/>
        <v>0</v>
      </c>
      <c r="N39" s="46">
        <f t="shared" si="2"/>
        <v>0</v>
      </c>
      <c r="O39" s="46">
        <f t="shared" si="2"/>
        <v>0</v>
      </c>
      <c r="P39" s="47">
        <f t="shared" si="2"/>
        <v>64687.24999999999</v>
      </c>
      <c r="Q39" s="48">
        <f t="shared" si="2"/>
        <v>14528.4</v>
      </c>
      <c r="R39" s="47">
        <f t="shared" si="2"/>
        <v>8772.6</v>
      </c>
      <c r="S39" s="48">
        <f t="shared" si="2"/>
        <v>1514</v>
      </c>
      <c r="T39" s="47">
        <f t="shared" si="2"/>
        <v>1276</v>
      </c>
      <c r="U39" s="48">
        <f t="shared" si="2"/>
        <v>2552</v>
      </c>
      <c r="V39" s="56">
        <f t="shared" si="2"/>
        <v>0</v>
      </c>
      <c r="W39" s="48">
        <f t="shared" si="2"/>
        <v>0</v>
      </c>
      <c r="X39" s="47">
        <f t="shared" si="2"/>
        <v>74735.84999999999</v>
      </c>
      <c r="Y39" s="48">
        <f t="shared" si="2"/>
        <v>18594.4</v>
      </c>
      <c r="Z39" s="47">
        <f t="shared" si="2"/>
        <v>66390.5</v>
      </c>
      <c r="AA39" s="48">
        <f t="shared" si="2"/>
        <v>12643</v>
      </c>
      <c r="AB39" s="47">
        <f t="shared" si="2"/>
        <v>0</v>
      </c>
      <c r="AC39" s="48">
        <f t="shared" si="2"/>
        <v>0</v>
      </c>
      <c r="AD39" s="56">
        <f t="shared" si="2"/>
        <v>0</v>
      </c>
      <c r="AE39" s="48">
        <f t="shared" si="2"/>
        <v>0</v>
      </c>
      <c r="AF39" s="56">
        <f t="shared" si="2"/>
        <v>0</v>
      </c>
      <c r="AG39" s="48">
        <f t="shared" si="2"/>
        <v>0</v>
      </c>
      <c r="AH39" s="47">
        <f t="shared" si="2"/>
        <v>66390.5</v>
      </c>
      <c r="AI39" s="48">
        <f t="shared" si="2"/>
        <v>12643</v>
      </c>
      <c r="AJ39" s="47">
        <f t="shared" si="2"/>
        <v>141126.34999999998</v>
      </c>
      <c r="AK39" s="48">
        <f t="shared" si="2"/>
        <v>31237.4</v>
      </c>
      <c r="AL39" s="48">
        <f t="shared" si="2"/>
        <v>0</v>
      </c>
      <c r="AM39" s="49">
        <f t="shared" si="2"/>
        <v>101800.57500000001</v>
      </c>
      <c r="AN39" s="50">
        <f t="shared" si="2"/>
        <v>0</v>
      </c>
    </row>
    <row r="41" spans="1:10" ht="11.25">
      <c r="A41" s="1" t="s">
        <v>11</v>
      </c>
      <c r="C41" s="20" t="s">
        <v>16</v>
      </c>
      <c r="D41" s="1" t="s">
        <v>18</v>
      </c>
      <c r="J41" s="1" t="s">
        <v>18</v>
      </c>
    </row>
    <row r="42" spans="3:10" ht="11.25">
      <c r="C42" s="21" t="s">
        <v>17</v>
      </c>
      <c r="D42" s="1" t="s">
        <v>19</v>
      </c>
      <c r="J42" s="1" t="s">
        <v>19</v>
      </c>
    </row>
  </sheetData>
  <mergeCells count="11">
    <mergeCell ref="P18:Y18"/>
    <mergeCell ref="Z18:AI18"/>
    <mergeCell ref="J18:O18"/>
    <mergeCell ref="J19:K19"/>
    <mergeCell ref="L19:M19"/>
    <mergeCell ref="N19:O19"/>
    <mergeCell ref="A8:C8"/>
    <mergeCell ref="D18:I18"/>
    <mergeCell ref="D19:E19"/>
    <mergeCell ref="F19:G19"/>
    <mergeCell ref="H19:I19"/>
  </mergeCells>
  <printOptions/>
  <pageMargins left="0.5905511811023623" right="0.3937007874015748" top="0.984251968503937" bottom="0.5905511811023623" header="0.31496062992125984" footer="0.31496062992125984"/>
  <pageSetup horizontalDpi="600" verticalDpi="600" orientation="landscape" paperSize="9" scale="4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Bichsel</dc:creator>
  <cp:keywords/>
  <dc:description/>
  <cp:lastModifiedBy>bic</cp:lastModifiedBy>
  <cp:lastPrinted>2007-01-31T09:29:18Z</cp:lastPrinted>
  <dcterms:created xsi:type="dcterms:W3CDTF">2002-01-29T15:40:43Z</dcterms:created>
  <dcterms:modified xsi:type="dcterms:W3CDTF">2007-01-31T09:29:36Z</dcterms:modified>
  <cp:category/>
  <cp:version/>
  <cp:contentType/>
  <cp:contentStatus/>
</cp:coreProperties>
</file>